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Y:\SERVIZIOACQUISTI\GARE\2017\SINTEL\Assicurazioni NDA\definitivi\"/>
    </mc:Choice>
  </mc:AlternateContent>
  <bookViews>
    <workbookView xWindow="555" yWindow="555" windowWidth="25035" windowHeight="14295" tabRatio="500"/>
  </bookViews>
  <sheets>
    <sheet name="Lotto 1" sheetId="1" r:id="rId1"/>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B17" i="1" l="1"/>
  <c r="D9" i="1"/>
  <c r="F9" i="1"/>
  <c r="F10" i="1"/>
  <c r="F11" i="1"/>
  <c r="F12" i="1"/>
  <c r="D10" i="1"/>
  <c r="D11" i="1"/>
</calcChain>
</file>

<file path=xl/sharedStrings.xml><?xml version="1.0" encoding="utf-8"?>
<sst xmlns="http://schemas.openxmlformats.org/spreadsheetml/2006/main" count="15" uniqueCount="15">
  <si>
    <t>Somma assicurata</t>
  </si>
  <si>
    <t>Tasso annuo imponibile promille (*)</t>
  </si>
  <si>
    <t>Premio annuo imponibile</t>
  </si>
  <si>
    <t>Imposta</t>
  </si>
  <si>
    <t>Premio annuo lordo</t>
  </si>
  <si>
    <t>TOTALE premio annuo</t>
  </si>
  <si>
    <t>VALORE DA INSERIRE IN PIATTAFORMA SINTEL COME VALORE ECONOMICO OFFERTO</t>
  </si>
  <si>
    <t>Ricavi</t>
  </si>
  <si>
    <t>TOTALE premio 5 anni 8 mesi e 15 giorni (valore massimo appalto)</t>
  </si>
  <si>
    <r>
      <t xml:space="preserve">N.B.: </t>
    </r>
    <r>
      <rPr>
        <sz val="11"/>
        <color rgb="FF000000"/>
        <rFont val="Arial Narrow"/>
      </rPr>
      <t>Il premio annuo imponibile sopra indicato deve essere calcolato sulla totalità dei “Ricavi" (somma delle voci del Conto Economico dell'Ateneo indicate nelle definizioni di Polizza), fermo restando che il premio annuo anticipato dal Contraente sarà calcolato secondo quanto previsto dal Capitolato Tecnico</t>
    </r>
  </si>
  <si>
    <t>TOTALE premio periodo 15/4/2018-31/12/2018</t>
  </si>
  <si>
    <t>IMPORTO ANNUO A BASE D’ASTA PER LOTTO ***</t>
  </si>
  <si>
    <t>IMPORTO TOTALE A BASE D’ASTA PER LOTTO ***</t>
  </si>
  <si>
    <t>Assicurazione RESPONSABILITA' CIVILE PER VIOLAZIONE ACCORDI DI RISERVATEZZA</t>
  </si>
  <si>
    <t xml:space="preserve">Scheda OFFERTA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</si>
</sst>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quot;€&quot;_-;\-* #,##0.00\ &quot;€&quot;_-;_-* &quot;-&quot;??\ &quot;€&quot;_-;_-@_-"/>
    <numFmt numFmtId="165" formatCode="0.000%"/>
    <numFmt numFmtId="166" formatCode="0.0000"/>
  </numFmts>
  <fonts count="13">
    <font>
      <sz val="12"/>
      <color theme="1"/>
      <name val="Calibri"/>
      <family val="2"/>
      <charset val="134"/>
      <scheme val="minor"/>
    </font>
    <font>
      <sz val="12"/>
      <color theme="1"/>
      <name val="Calibri"/>
      <family val="2"/>
      <scheme val="minor"/>
    </font>
    <font>
      <b/>
      <sz val="12"/>
      <color theme="1"/>
      <name val="Calibri"/>
      <family val="2"/>
      <scheme val="minor"/>
    </font>
    <font>
      <b/>
      <sz val="18"/>
      <color rgb="FF000000"/>
      <name val="Arial Narrow"/>
    </font>
    <font>
      <sz val="10"/>
      <color rgb="FF000000"/>
      <name val="Arial"/>
    </font>
    <font>
      <b/>
      <sz val="14"/>
      <color theme="1"/>
      <name val="Arial Narrow"/>
    </font>
    <font>
      <sz val="10"/>
      <color rgb="FF000000"/>
      <name val="Verdana"/>
    </font>
    <font>
      <sz val="11"/>
      <color rgb="FF000000"/>
      <name val="Arial Narrow"/>
    </font>
    <font>
      <b/>
      <sz val="11"/>
      <color rgb="FF000000"/>
      <name val="Arial Narrow"/>
    </font>
    <font>
      <b/>
      <sz val="11"/>
      <color theme="1"/>
      <name val="Arial Narrow"/>
    </font>
    <font>
      <u/>
      <sz val="12"/>
      <color theme="10"/>
      <name val="Calibri"/>
      <family val="2"/>
      <scheme val="minor"/>
    </font>
    <font>
      <u/>
      <sz val="12"/>
      <color theme="11"/>
      <name val="Calibri"/>
      <family val="2"/>
      <scheme val="minor"/>
    </font>
    <font>
      <b/>
      <sz val="14"/>
      <color theme="1"/>
      <name val="Arial Narrow"/>
      <family val="2"/>
    </font>
  </fonts>
  <fills count="5">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F3F3F3"/>
        <bgColor indexed="64"/>
      </patternFill>
    </fill>
  </fills>
  <borders count="12">
    <border>
      <left/>
      <right/>
      <top/>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style="double">
        <color auto="1"/>
      </right>
      <top style="double">
        <color auto="1"/>
      </top>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27">
    <xf numFmtId="0" fontId="0" fillId="0" borderId="0" xfId="0"/>
    <xf numFmtId="0" fontId="3" fillId="0" borderId="0" xfId="0" applyFont="1" applyAlignment="1">
      <alignment horizontal="justify"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xf numFmtId="164" fontId="0" fillId="0" borderId="0" xfId="1" applyFont="1"/>
    <xf numFmtId="164" fontId="0" fillId="0" borderId="5" xfId="1" applyFont="1" applyBorder="1"/>
    <xf numFmtId="165" fontId="0" fillId="0" borderId="5" xfId="2" applyNumberFormat="1" applyFont="1" applyBorder="1"/>
    <xf numFmtId="164" fontId="2" fillId="3" borderId="0" xfId="1" applyFont="1" applyFill="1"/>
    <xf numFmtId="0" fontId="0" fillId="3" borderId="0" xfId="0" applyFill="1"/>
    <xf numFmtId="0" fontId="2" fillId="0" borderId="0" xfId="0" applyFont="1"/>
    <xf numFmtId="164" fontId="2" fillId="0" borderId="0" xfId="1" applyFont="1"/>
    <xf numFmtId="0" fontId="7" fillId="0" borderId="0" xfId="0" applyFont="1"/>
    <xf numFmtId="0" fontId="9" fillId="0" borderId="0" xfId="0" applyFont="1" applyAlignment="1">
      <alignment horizontal="justify" vertical="center"/>
    </xf>
    <xf numFmtId="166" fontId="0" fillId="2" borderId="5" xfId="0" applyNumberFormat="1" applyFill="1" applyBorder="1" applyProtection="1">
      <protection locked="0"/>
    </xf>
    <xf numFmtId="0" fontId="2" fillId="0" borderId="0" xfId="0" applyFont="1" applyAlignment="1">
      <alignment wrapText="1"/>
    </xf>
    <xf numFmtId="0" fontId="5" fillId="4" borderId="6" xfId="0" applyFont="1" applyFill="1" applyBorder="1" applyAlignment="1">
      <alignment horizontal="center" vertical="center" wrapText="1"/>
    </xf>
    <xf numFmtId="0" fontId="0" fillId="0" borderId="7" xfId="0" applyBorder="1" applyAlignment="1">
      <alignment wrapText="1"/>
    </xf>
    <xf numFmtId="0" fontId="0" fillId="0" borderId="8" xfId="0" applyBorder="1" applyAlignment="1">
      <alignment wrapText="1"/>
    </xf>
    <xf numFmtId="0" fontId="12" fillId="4" borderId="9" xfId="0" applyFont="1" applyFill="1" applyBorder="1" applyAlignment="1">
      <alignment horizontal="center" vertical="center" wrapText="1"/>
    </xf>
    <xf numFmtId="0" fontId="0" fillId="0" borderId="10" xfId="0" applyBorder="1" applyAlignment="1">
      <alignment wrapText="1"/>
    </xf>
    <xf numFmtId="0" fontId="0" fillId="0" borderId="11" xfId="0" applyBorder="1" applyAlignment="1">
      <alignment wrapText="1"/>
    </xf>
  </cellXfs>
  <cellStyles count="1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Normale" xfId="0" builtinId="0"/>
    <cellStyle name="Percentuale" xfId="2" builtinId="5"/>
    <cellStyle name="Valuta" xfId="1" builtin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workbookViewId="0">
      <selection activeCell="C9" sqref="C9"/>
    </sheetView>
  </sheetViews>
  <sheetFormatPr defaultColWidth="11" defaultRowHeight="15.75"/>
  <cols>
    <col min="1" max="1" width="42.375" style="9" customWidth="1"/>
    <col min="2" max="2" width="18.125" style="9" customWidth="1"/>
    <col min="3" max="3" width="10.375" style="9" bestFit="1" customWidth="1"/>
    <col min="4" max="4" width="16.5" style="9" bestFit="1" customWidth="1"/>
    <col min="5" max="5" width="10.875" style="9"/>
    <col min="6" max="6" width="18.125" bestFit="1" customWidth="1"/>
  </cols>
  <sheetData>
    <row r="1" spans="1:13" ht="23.25">
      <c r="A1" s="1"/>
    </row>
    <row r="2" spans="1:13">
      <c r="A2" s="2"/>
    </row>
    <row r="3" spans="1:13">
      <c r="A3" s="21" t="s">
        <v>14</v>
      </c>
      <c r="B3" s="22"/>
      <c r="C3" s="22"/>
      <c r="D3" s="22"/>
      <c r="E3" s="22"/>
      <c r="F3" s="23"/>
    </row>
    <row r="4" spans="1:13">
      <c r="A4" s="24" t="s">
        <v>13</v>
      </c>
      <c r="B4" s="25"/>
      <c r="C4" s="25"/>
      <c r="D4" s="25"/>
      <c r="E4" s="25"/>
      <c r="F4" s="26"/>
    </row>
    <row r="5" spans="1:13">
      <c r="A5" s="3"/>
    </row>
    <row r="6" spans="1:13" ht="17.25" thickBot="1">
      <c r="A6" s="4"/>
    </row>
    <row r="7" spans="1:13" ht="66.75" thickTop="1">
      <c r="A7" s="5"/>
      <c r="B7" s="5" t="s">
        <v>0</v>
      </c>
      <c r="C7" s="5" t="s">
        <v>1</v>
      </c>
      <c r="D7" s="5" t="s">
        <v>2</v>
      </c>
      <c r="E7" s="6" t="s">
        <v>3</v>
      </c>
      <c r="F7" s="6" t="s">
        <v>4</v>
      </c>
    </row>
    <row r="8" spans="1:13" ht="17.25" thickBot="1">
      <c r="A8" s="8"/>
      <c r="B8" s="8"/>
      <c r="C8" s="8"/>
      <c r="D8" s="8"/>
      <c r="E8" s="7"/>
      <c r="F8" s="7"/>
    </row>
    <row r="9" spans="1:13" ht="17.25" thickTop="1">
      <c r="A9" s="17" t="s">
        <v>7</v>
      </c>
      <c r="B9" s="11">
        <v>79618825.200000003</v>
      </c>
      <c r="C9" s="19"/>
      <c r="D9" s="11">
        <f>C9*B9/1000</f>
        <v>0</v>
      </c>
      <c r="E9" s="12">
        <v>0.2225</v>
      </c>
      <c r="F9" s="11">
        <f>D9*(1+E9)</f>
        <v>0</v>
      </c>
    </row>
    <row r="10" spans="1:13">
      <c r="A10" s="15" t="s">
        <v>5</v>
      </c>
      <c r="B10" s="15"/>
      <c r="C10" s="15"/>
      <c r="D10" s="16">
        <f>D9</f>
        <v>0</v>
      </c>
      <c r="E10" s="15"/>
      <c r="F10" s="16">
        <f>F9</f>
        <v>0</v>
      </c>
    </row>
    <row r="11" spans="1:13">
      <c r="A11" s="15" t="s">
        <v>10</v>
      </c>
      <c r="B11" s="15"/>
      <c r="C11" s="15"/>
      <c r="D11" s="16">
        <f>D10*8.5/12</f>
        <v>0</v>
      </c>
      <c r="E11" s="15"/>
      <c r="F11" s="16">
        <f>F10*8.5/12</f>
        <v>0</v>
      </c>
    </row>
    <row r="12" spans="1:13" ht="31.5">
      <c r="A12" s="20" t="s">
        <v>8</v>
      </c>
      <c r="B12"/>
      <c r="C12"/>
      <c r="D12" s="10"/>
      <c r="E12"/>
      <c r="F12" s="13">
        <f>SUM(F10*5)+F11</f>
        <v>0</v>
      </c>
      <c r="G12" s="14" t="s">
        <v>6</v>
      </c>
      <c r="H12" s="14"/>
      <c r="I12" s="14"/>
      <c r="J12" s="14"/>
      <c r="K12" s="14"/>
      <c r="L12" s="14"/>
      <c r="M12" s="14"/>
    </row>
    <row r="13" spans="1:13">
      <c r="A13"/>
      <c r="B13"/>
      <c r="C13"/>
      <c r="D13"/>
      <c r="E13"/>
    </row>
    <row r="14" spans="1:13" s="9" customFormat="1" ht="99">
      <c r="A14" s="18" t="s">
        <v>9</v>
      </c>
      <c r="C14"/>
      <c r="D14"/>
      <c r="E14"/>
      <c r="F14"/>
      <c r="G14"/>
    </row>
    <row r="15" spans="1:13" s="9" customFormat="1" ht="16.5">
      <c r="A15" s="18"/>
      <c r="C15"/>
      <c r="D15"/>
      <c r="E15"/>
      <c r="F15"/>
      <c r="G15"/>
    </row>
    <row r="16" spans="1:13" s="9" customFormat="1">
      <c r="A16" t="s">
        <v>11</v>
      </c>
      <c r="B16" s="11">
        <v>50000</v>
      </c>
      <c r="C16"/>
      <c r="D16"/>
      <c r="E16"/>
      <c r="F16"/>
      <c r="G16"/>
    </row>
    <row r="17" spans="1:7" s="9" customFormat="1">
      <c r="A17" t="s">
        <v>12</v>
      </c>
      <c r="B17" s="11">
        <f>(B16*5)+(B16*8.5/12)</f>
        <v>285416.66666666669</v>
      </c>
      <c r="C17"/>
      <c r="D17"/>
      <c r="E17"/>
      <c r="F17"/>
      <c r="G17"/>
    </row>
    <row r="18" spans="1:7">
      <c r="A18"/>
      <c r="B18"/>
      <c r="C18"/>
      <c r="D18"/>
      <c r="E18"/>
    </row>
    <row r="19" spans="1:7">
      <c r="A19"/>
      <c r="B19"/>
      <c r="C19"/>
      <c r="D19"/>
      <c r="E19"/>
    </row>
    <row r="20" spans="1:7">
      <c r="A20"/>
      <c r="B20"/>
      <c r="C20"/>
      <c r="D20"/>
      <c r="E20"/>
    </row>
  </sheetData>
  <sheetProtection password="E92F" sheet="1" objects="1" scenarios="1"/>
  <mergeCells count="2">
    <mergeCell ref="A3:F3"/>
    <mergeCell ref="A4:F4"/>
  </mergeCells>
  <pageMargins left="0.75" right="0.75" top="1" bottom="1" header="0.5" footer="0.5"/>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Lotto 1</vt:lpstr>
    </vt:vector>
  </TitlesOfParts>
  <Company>Politecnico di Milano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Cavazzana</dc:creator>
  <cp:lastModifiedBy>Laura Chiesa</cp:lastModifiedBy>
  <dcterms:created xsi:type="dcterms:W3CDTF">2017-05-30T09:44:23Z</dcterms:created>
  <dcterms:modified xsi:type="dcterms:W3CDTF">2017-12-13T09:58:58Z</dcterms:modified>
</cp:coreProperties>
</file>